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KTHKI(23-24)\"/>
    </mc:Choice>
  </mc:AlternateContent>
  <xr:revisionPtr revIDLastSave="0" documentId="13_ncr:1_{516D6BB1-CC05-4BD4-8246-4E97A3384FF2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S24" i="1"/>
  <c r="S23" i="1"/>
  <c r="S22" i="1" l="1"/>
  <c r="S21" i="1" l="1"/>
  <c r="S20" i="1"/>
  <c r="S19" i="1"/>
  <c r="S18" i="1"/>
  <c r="S17" i="1"/>
  <c r="I30" i="1" l="1"/>
  <c r="F10" i="1"/>
  <c r="F11" i="1"/>
  <c r="F12" i="1"/>
  <c r="F13" i="1"/>
  <c r="F15" i="1"/>
  <c r="F16" i="1"/>
  <c r="R10" i="1"/>
  <c r="R11" i="1"/>
  <c r="R12" i="1"/>
  <c r="R14" i="1"/>
  <c r="R15" i="1"/>
  <c r="R16" i="1"/>
  <c r="R9" i="1"/>
  <c r="N10" i="1"/>
  <c r="N11" i="1"/>
  <c r="N12" i="1"/>
  <c r="N14" i="1"/>
  <c r="N15" i="1"/>
  <c r="N16" i="1"/>
  <c r="N9" i="1"/>
  <c r="J10" i="1"/>
  <c r="J11" i="1"/>
  <c r="J12" i="1"/>
  <c r="J14" i="1"/>
  <c r="J15" i="1"/>
  <c r="J16" i="1"/>
  <c r="J9" i="1"/>
  <c r="T10" i="1"/>
  <c r="T11" i="1"/>
  <c r="T12" i="1"/>
  <c r="T13" i="1"/>
  <c r="T14" i="1"/>
  <c r="T15" i="1"/>
  <c r="T16" i="1"/>
  <c r="T9" i="1"/>
  <c r="S10" i="1"/>
  <c r="S11" i="1"/>
  <c r="U11" i="1" s="1"/>
  <c r="S12" i="1"/>
  <c r="S13" i="1"/>
  <c r="S14" i="1"/>
  <c r="S15" i="1"/>
  <c r="S16" i="1"/>
  <c r="U16" i="1" s="1"/>
  <c r="S9" i="1"/>
  <c r="P10" i="1"/>
  <c r="P11" i="1"/>
  <c r="P12" i="1"/>
  <c r="W13" i="1"/>
  <c r="P14" i="1"/>
  <c r="P15" i="1"/>
  <c r="P9" i="1"/>
  <c r="L15" i="1"/>
  <c r="H16" i="1"/>
  <c r="D15" i="1"/>
  <c r="W16" i="1" l="1"/>
  <c r="U9" i="1"/>
  <c r="W10" i="1"/>
  <c r="W12" i="1"/>
  <c r="U15" i="1"/>
  <c r="U14" i="1"/>
  <c r="W15" i="1"/>
  <c r="U12" i="1"/>
  <c r="U13" i="1"/>
  <c r="W14" i="1"/>
  <c r="U10" i="1"/>
  <c r="U31" i="1" l="1"/>
</calcChain>
</file>

<file path=xl/sharedStrings.xml><?xml version="1.0" encoding="utf-8"?>
<sst xmlns="http://schemas.openxmlformats.org/spreadsheetml/2006/main" count="56" uniqueCount="43">
  <si>
    <t>MÔN SINH HỌC - KHỐI: 12</t>
  </si>
  <si>
    <t>STT</t>
  </si>
  <si>
    <t>NỘI DUNG KIẾN THỨC</t>
  </si>
  <si>
    <t>CÂU HỎI THEO MỨC ĐỘ NHẬN THỨC</t>
  </si>
  <si>
    <t>Số câu TN</t>
  </si>
  <si>
    <t>Thời gian</t>
  </si>
  <si>
    <t>Số câu TL</t>
  </si>
  <si>
    <t>Nhận biết</t>
  </si>
  <si>
    <t>Thông hiểu</t>
  </si>
  <si>
    <t>Vận dụng</t>
  </si>
  <si>
    <t>Vận dụng cao</t>
  </si>
  <si>
    <t>TN</t>
  </si>
  <si>
    <t>TL</t>
  </si>
  <si>
    <t>Tổng thời gian</t>
  </si>
  <si>
    <t>Gen, mã di truyền</t>
  </si>
  <si>
    <t>Nhân đôi ADN</t>
  </si>
  <si>
    <t xml:space="preserve">Cơ chế biểu hiện gen thành tính trạng (phiên mã, dịch mã) </t>
  </si>
  <si>
    <t>Điều hòa hoạt động gen</t>
  </si>
  <si>
    <t>Đột biến gen</t>
  </si>
  <si>
    <t>Đặc trưng của bộ nhiễm sắ́c thể (hình thái, cấu trúc, số lượng)</t>
  </si>
  <si>
    <t>Đột biến cấu trúc nhiễm sắ́c thể</t>
  </si>
  <si>
    <t>Đột biến số lượng nhiễm sắ́c thể</t>
  </si>
  <si>
    <t>Tỉ lệ %</t>
  </si>
  <si>
    <t>Tổng số lượng câu hỏi theo từng mức độ</t>
  </si>
  <si>
    <t xml:space="preserve">Tỉ lệ % </t>
  </si>
  <si>
    <t>Tổng số câu hỏi</t>
  </si>
  <si>
    <t>Số lượng câu hỏi và thời gian phần TN và TL</t>
  </si>
  <si>
    <t>Số câu hỏi TL và TN</t>
  </si>
  <si>
    <t>Quy luật Menden: Quy luật phân li</t>
  </si>
  <si>
    <t>Quy luật Menden: Quy luật phân li độc lập</t>
  </si>
  <si>
    <t>Tương tác gen và tác động đa hiệu của gen</t>
  </si>
  <si>
    <t>Liên kết gen- Hoán vị gen</t>
  </si>
  <si>
    <t>Di truyền liên kết với giới tính và di truyền ngoài nhân</t>
  </si>
  <si>
    <t>Ảnh hưởng của môi trường lên sự biểu hiện kiểu gen</t>
  </si>
  <si>
    <t>Cấu trúc di truyền của quần thể</t>
  </si>
  <si>
    <t>Cấu trúc di truyền của quần thể (tt)</t>
  </si>
  <si>
    <t>Chọn giống vật nuôi cây trồng dựa trên nguồn biến dị tổ hợp</t>
  </si>
  <si>
    <t>Tạo giống bằng phương pháp gây đột biến và công nghệ tế bào</t>
  </si>
  <si>
    <t>Tạo giống nhờ công nghệ gen</t>
  </si>
  <si>
    <t>Di truyền y học</t>
  </si>
  <si>
    <t xml:space="preserve">Bảo vệ vốn gen của loài người và một số vấn đề xã hội của di truyền học </t>
  </si>
  <si>
    <t>MA TRẬN ĐỀ KIỂM TRA ĐỊNH KÌ HỌC KÌ 1 *** NĂM HỌC 2023 - 2024</t>
  </si>
  <si>
    <r>
      <t xml:space="preserve">Thống nhất nội dung kiểm tra từ </t>
    </r>
    <r>
      <rPr>
        <b/>
        <sz val="12"/>
        <color theme="1"/>
        <rFont val="Times New Roman"/>
        <family val="1"/>
      </rPr>
      <t>bài 1 đến bài 22 (phần vận dụng và vận dụng cao nằm từ bài 8 đến bài 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</si>
</sst>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9" fontId="9" fillId="2" borderId="5" xfId="1" applyFont="1" applyFill="1" applyBorder="1" applyAlignment="1">
      <alignment horizontal="center" vertical="center" wrapText="1"/>
    </xf>
    <xf numFmtId="9" fontId="9" fillId="2" borderId="6" xfId="1" applyFont="1" applyFill="1" applyBorder="1" applyAlignment="1">
      <alignment horizontal="center" vertical="center" wrapText="1"/>
    </xf>
    <xf numFmtId="9" fontId="9" fillId="2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85" zoomScaleNormal="85" workbookViewId="0">
      <selection activeCell="W25" sqref="W25"/>
    </sheetView>
  </sheetViews>
  <sheetFormatPr defaultRowHeight="15" x14ac:dyDescent="0.25"/>
  <cols>
    <col min="1" max="1" width="5" customWidth="1"/>
    <col min="2" max="2" width="30" customWidth="1"/>
    <col min="3" max="23" width="5.42578125" customWidth="1"/>
  </cols>
  <sheetData>
    <row r="1" spans="1:23" ht="20.25" x14ac:dyDescent="0.3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0.25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15.75" hidden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hidden="1" x14ac:dyDescent="0.25">
      <c r="A4" s="1"/>
      <c r="B4" s="1"/>
      <c r="C4" s="1"/>
      <c r="D4" s="1">
        <v>0.7</v>
      </c>
      <c r="E4" s="1"/>
      <c r="F4" s="1">
        <v>3.5</v>
      </c>
      <c r="G4" s="1"/>
      <c r="H4" s="1">
        <v>1</v>
      </c>
      <c r="I4" s="1"/>
      <c r="J4" s="1">
        <v>4</v>
      </c>
      <c r="K4" s="1"/>
      <c r="L4" s="1">
        <v>1.5</v>
      </c>
      <c r="M4" s="1"/>
      <c r="N4" s="1">
        <v>4.5</v>
      </c>
      <c r="O4" s="1"/>
      <c r="P4" s="1">
        <v>2.5</v>
      </c>
      <c r="Q4" s="1"/>
      <c r="R4" s="1">
        <v>6</v>
      </c>
      <c r="S4" s="1"/>
      <c r="T4" s="1"/>
      <c r="U4" s="1"/>
      <c r="V4" s="1"/>
      <c r="W4" s="1"/>
    </row>
    <row r="5" spans="1:2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.600000000000001" customHeight="1" x14ac:dyDescent="0.25">
      <c r="A6" s="36" t="s">
        <v>1</v>
      </c>
      <c r="B6" s="36" t="s">
        <v>2</v>
      </c>
      <c r="C6" s="39" t="s">
        <v>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22" t="s">
        <v>27</v>
      </c>
      <c r="T6" s="23"/>
      <c r="U6" s="26" t="s">
        <v>25</v>
      </c>
      <c r="V6" s="26" t="s">
        <v>22</v>
      </c>
      <c r="W6" s="26" t="s">
        <v>13</v>
      </c>
    </row>
    <row r="7" spans="1:23" ht="21.6" customHeight="1" x14ac:dyDescent="0.25">
      <c r="A7" s="37"/>
      <c r="B7" s="37"/>
      <c r="C7" s="39" t="s">
        <v>7</v>
      </c>
      <c r="D7" s="40"/>
      <c r="E7" s="40"/>
      <c r="F7" s="41"/>
      <c r="G7" s="39" t="s">
        <v>8</v>
      </c>
      <c r="H7" s="40"/>
      <c r="I7" s="40"/>
      <c r="J7" s="41"/>
      <c r="K7" s="39" t="s">
        <v>9</v>
      </c>
      <c r="L7" s="40"/>
      <c r="M7" s="40"/>
      <c r="N7" s="41"/>
      <c r="O7" s="39" t="s">
        <v>10</v>
      </c>
      <c r="P7" s="40"/>
      <c r="Q7" s="40"/>
      <c r="R7" s="41"/>
      <c r="S7" s="24"/>
      <c r="T7" s="25"/>
      <c r="U7" s="27"/>
      <c r="V7" s="27"/>
      <c r="W7" s="27"/>
    </row>
    <row r="8" spans="1:23" ht="38.25" x14ac:dyDescent="0.25">
      <c r="A8" s="38"/>
      <c r="B8" s="38"/>
      <c r="C8" s="4" t="s">
        <v>4</v>
      </c>
      <c r="D8" s="4" t="s">
        <v>5</v>
      </c>
      <c r="E8" s="4" t="s">
        <v>6</v>
      </c>
      <c r="F8" s="4" t="s">
        <v>5</v>
      </c>
      <c r="G8" s="4" t="s">
        <v>4</v>
      </c>
      <c r="H8" s="4" t="s">
        <v>5</v>
      </c>
      <c r="I8" s="4" t="s">
        <v>6</v>
      </c>
      <c r="J8" s="4" t="s">
        <v>5</v>
      </c>
      <c r="K8" s="4" t="s">
        <v>4</v>
      </c>
      <c r="L8" s="4" t="s">
        <v>5</v>
      </c>
      <c r="M8" s="4" t="s">
        <v>6</v>
      </c>
      <c r="N8" s="4" t="s">
        <v>5</v>
      </c>
      <c r="O8" s="4" t="s">
        <v>4</v>
      </c>
      <c r="P8" s="4" t="s">
        <v>5</v>
      </c>
      <c r="Q8" s="4" t="s">
        <v>6</v>
      </c>
      <c r="R8" s="4" t="s">
        <v>5</v>
      </c>
      <c r="S8" s="12" t="s">
        <v>11</v>
      </c>
      <c r="T8" s="12" t="s">
        <v>12</v>
      </c>
      <c r="U8" s="28"/>
      <c r="V8" s="28"/>
      <c r="W8" s="28"/>
    </row>
    <row r="9" spans="1:23" s="2" customFormat="1" ht="30.95" customHeight="1" x14ac:dyDescent="0.25">
      <c r="A9" s="5">
        <v>1</v>
      </c>
      <c r="B9" s="6" t="s">
        <v>14</v>
      </c>
      <c r="C9" s="7">
        <v>0</v>
      </c>
      <c r="D9" s="7">
        <v>0</v>
      </c>
      <c r="E9" s="7"/>
      <c r="F9" s="7">
        <v>0</v>
      </c>
      <c r="G9" s="7">
        <v>0</v>
      </c>
      <c r="H9" s="7">
        <v>0</v>
      </c>
      <c r="I9" s="7"/>
      <c r="J9" s="7">
        <f>I9*$J$4</f>
        <v>0</v>
      </c>
      <c r="K9" s="7">
        <v>0</v>
      </c>
      <c r="L9" s="7">
        <v>0</v>
      </c>
      <c r="M9" s="7"/>
      <c r="N9" s="7">
        <f>M9*$N$4</f>
        <v>0</v>
      </c>
      <c r="O9" s="7">
        <v>0</v>
      </c>
      <c r="P9" s="7">
        <f>O9*$P$4</f>
        <v>0</v>
      </c>
      <c r="Q9" s="7"/>
      <c r="R9" s="7">
        <f>Q9*$R$4</f>
        <v>0</v>
      </c>
      <c r="S9" s="13">
        <f>SUM(C9,G9,K9,O9)</f>
        <v>0</v>
      </c>
      <c r="T9" s="13">
        <f t="shared" ref="T9:T16" si="0">SUM(E9,I9,M9,Q9)</f>
        <v>0</v>
      </c>
      <c r="U9" s="13">
        <f>SUM(S9:T9)</f>
        <v>0</v>
      </c>
      <c r="V9" s="14">
        <v>0</v>
      </c>
      <c r="W9" s="13">
        <v>0</v>
      </c>
    </row>
    <row r="10" spans="1:23" s="2" customFormat="1" ht="30.95" customHeight="1" x14ac:dyDescent="0.25">
      <c r="A10" s="5">
        <v>2</v>
      </c>
      <c r="B10" s="6" t="s">
        <v>15</v>
      </c>
      <c r="C10" s="7">
        <v>0</v>
      </c>
      <c r="D10" s="7">
        <v>0</v>
      </c>
      <c r="E10" s="7"/>
      <c r="F10" s="7">
        <f t="shared" ref="F10:F16" si="1">E10*$F$4</f>
        <v>0</v>
      </c>
      <c r="G10" s="7">
        <v>0</v>
      </c>
      <c r="H10" s="7">
        <v>0</v>
      </c>
      <c r="I10" s="7"/>
      <c r="J10" s="7">
        <f t="shared" ref="J10:J16" si="2">I10*$J$4</f>
        <v>0</v>
      </c>
      <c r="K10" s="7">
        <v>0</v>
      </c>
      <c r="L10" s="7">
        <v>0</v>
      </c>
      <c r="M10" s="7"/>
      <c r="N10" s="7">
        <f t="shared" ref="N10:N16" si="3">M10*$N$4</f>
        <v>0</v>
      </c>
      <c r="O10" s="7">
        <v>0</v>
      </c>
      <c r="P10" s="7">
        <f t="shared" ref="P10:P15" si="4">O10*$P$4</f>
        <v>0</v>
      </c>
      <c r="Q10" s="7"/>
      <c r="R10" s="7">
        <f t="shared" ref="R10:R16" si="5">Q10*$R$4</f>
        <v>0</v>
      </c>
      <c r="S10" s="13">
        <f t="shared" ref="S10:S25" si="6">SUM(C10,G10,K10,O10)</f>
        <v>0</v>
      </c>
      <c r="T10" s="13">
        <f t="shared" si="0"/>
        <v>0</v>
      </c>
      <c r="U10" s="13">
        <f t="shared" ref="U10:U16" si="7">SUM(S10:T10)</f>
        <v>0</v>
      </c>
      <c r="V10" s="14">
        <v>0</v>
      </c>
      <c r="W10" s="13">
        <f t="shared" ref="W10:W16" si="8">SUM(D10,F10,H10,J10,L10,N10,P10,R10)</f>
        <v>0</v>
      </c>
    </row>
    <row r="11" spans="1:23" s="2" customFormat="1" ht="30.95" customHeight="1" x14ac:dyDescent="0.25">
      <c r="A11" s="5">
        <v>3</v>
      </c>
      <c r="B11" s="6" t="s">
        <v>16</v>
      </c>
      <c r="C11" s="7">
        <v>1</v>
      </c>
      <c r="D11" s="7">
        <v>0.7</v>
      </c>
      <c r="E11" s="7"/>
      <c r="F11" s="7">
        <f t="shared" si="1"/>
        <v>0</v>
      </c>
      <c r="G11" s="7">
        <v>0</v>
      </c>
      <c r="H11" s="7">
        <v>0</v>
      </c>
      <c r="I11" s="7"/>
      <c r="J11" s="7">
        <f t="shared" si="2"/>
        <v>0</v>
      </c>
      <c r="K11" s="7">
        <v>0</v>
      </c>
      <c r="L11" s="7">
        <v>0</v>
      </c>
      <c r="M11" s="7"/>
      <c r="N11" s="7">
        <f t="shared" si="3"/>
        <v>0</v>
      </c>
      <c r="O11" s="7">
        <v>0</v>
      </c>
      <c r="P11" s="7">
        <f t="shared" si="4"/>
        <v>0</v>
      </c>
      <c r="Q11" s="7"/>
      <c r="R11" s="7">
        <f t="shared" si="5"/>
        <v>0</v>
      </c>
      <c r="S11" s="13">
        <f t="shared" si="6"/>
        <v>1</v>
      </c>
      <c r="T11" s="13">
        <f t="shared" si="0"/>
        <v>0</v>
      </c>
      <c r="U11" s="13">
        <f t="shared" si="7"/>
        <v>1</v>
      </c>
      <c r="V11" s="14">
        <v>2.5000000000000001E-2</v>
      </c>
      <c r="W11" s="13">
        <v>0.7</v>
      </c>
    </row>
    <row r="12" spans="1:23" s="2" customFormat="1" ht="30.95" customHeight="1" x14ac:dyDescent="0.25">
      <c r="A12" s="5">
        <v>4</v>
      </c>
      <c r="B12" s="8" t="s">
        <v>17</v>
      </c>
      <c r="C12" s="7">
        <v>1</v>
      </c>
      <c r="D12" s="7">
        <v>0.7</v>
      </c>
      <c r="E12" s="7"/>
      <c r="F12" s="7">
        <f t="shared" si="1"/>
        <v>0</v>
      </c>
      <c r="G12" s="7">
        <v>0</v>
      </c>
      <c r="H12" s="7">
        <v>0</v>
      </c>
      <c r="I12" s="7"/>
      <c r="J12" s="7">
        <f t="shared" si="2"/>
        <v>0</v>
      </c>
      <c r="K12" s="7">
        <v>0</v>
      </c>
      <c r="L12" s="7">
        <v>0</v>
      </c>
      <c r="M12" s="7"/>
      <c r="N12" s="7">
        <f t="shared" si="3"/>
        <v>0</v>
      </c>
      <c r="O12" s="7">
        <v>0</v>
      </c>
      <c r="P12" s="7">
        <f t="shared" si="4"/>
        <v>0</v>
      </c>
      <c r="Q12" s="7"/>
      <c r="R12" s="7">
        <f t="shared" si="5"/>
        <v>0</v>
      </c>
      <c r="S12" s="13">
        <f t="shared" si="6"/>
        <v>1</v>
      </c>
      <c r="T12" s="13">
        <f t="shared" si="0"/>
        <v>0</v>
      </c>
      <c r="U12" s="13">
        <f t="shared" si="7"/>
        <v>1</v>
      </c>
      <c r="V12" s="14">
        <v>0.03</v>
      </c>
      <c r="W12" s="13">
        <f t="shared" si="8"/>
        <v>0.7</v>
      </c>
    </row>
    <row r="13" spans="1:23" s="2" customFormat="1" ht="30.95" customHeight="1" x14ac:dyDescent="0.25">
      <c r="A13" s="5">
        <v>5</v>
      </c>
      <c r="B13" s="3" t="s">
        <v>18</v>
      </c>
      <c r="C13" s="7">
        <v>0</v>
      </c>
      <c r="D13" s="7">
        <v>0</v>
      </c>
      <c r="E13" s="7"/>
      <c r="F13" s="7">
        <f t="shared" si="1"/>
        <v>0</v>
      </c>
      <c r="G13" s="7">
        <v>0</v>
      </c>
      <c r="H13" s="7">
        <v>0</v>
      </c>
      <c r="I13" s="7"/>
      <c r="J13" s="7">
        <v>0</v>
      </c>
      <c r="K13" s="7">
        <v>0</v>
      </c>
      <c r="L13" s="7">
        <v>0</v>
      </c>
      <c r="M13" s="7"/>
      <c r="N13" s="7">
        <v>0</v>
      </c>
      <c r="O13" s="7">
        <v>0</v>
      </c>
      <c r="P13" s="7">
        <v>0</v>
      </c>
      <c r="Q13" s="7"/>
      <c r="R13" s="7">
        <v>0</v>
      </c>
      <c r="S13" s="13">
        <f t="shared" si="6"/>
        <v>0</v>
      </c>
      <c r="T13" s="13">
        <f t="shared" si="0"/>
        <v>0</v>
      </c>
      <c r="U13" s="13">
        <f t="shared" si="7"/>
        <v>0</v>
      </c>
      <c r="V13" s="14">
        <v>0</v>
      </c>
      <c r="W13" s="13">
        <f t="shared" si="8"/>
        <v>0</v>
      </c>
    </row>
    <row r="14" spans="1:23" s="2" customFormat="1" ht="30.95" customHeight="1" x14ac:dyDescent="0.25">
      <c r="A14" s="5">
        <v>6</v>
      </c>
      <c r="B14" s="6" t="s">
        <v>19</v>
      </c>
      <c r="C14" s="7">
        <v>0</v>
      </c>
      <c r="D14" s="7">
        <v>0</v>
      </c>
      <c r="E14" s="7"/>
      <c r="F14" s="7">
        <v>0</v>
      </c>
      <c r="G14" s="7">
        <v>0</v>
      </c>
      <c r="H14" s="7">
        <v>0</v>
      </c>
      <c r="I14" s="7"/>
      <c r="J14" s="7">
        <f t="shared" si="2"/>
        <v>0</v>
      </c>
      <c r="K14" s="7">
        <v>0</v>
      </c>
      <c r="L14" s="7">
        <v>0</v>
      </c>
      <c r="M14" s="7"/>
      <c r="N14" s="7">
        <f t="shared" si="3"/>
        <v>0</v>
      </c>
      <c r="O14" s="7">
        <v>0</v>
      </c>
      <c r="P14" s="7">
        <f t="shared" si="4"/>
        <v>0</v>
      </c>
      <c r="Q14" s="7"/>
      <c r="R14" s="7">
        <f t="shared" si="5"/>
        <v>0</v>
      </c>
      <c r="S14" s="13">
        <f t="shared" si="6"/>
        <v>0</v>
      </c>
      <c r="T14" s="13">
        <f t="shared" si="0"/>
        <v>0</v>
      </c>
      <c r="U14" s="13">
        <f t="shared" si="7"/>
        <v>0</v>
      </c>
      <c r="V14" s="14">
        <v>0</v>
      </c>
      <c r="W14" s="13">
        <f t="shared" si="8"/>
        <v>0</v>
      </c>
    </row>
    <row r="15" spans="1:23" s="2" customFormat="1" ht="30.95" customHeight="1" x14ac:dyDescent="0.25">
      <c r="A15" s="5">
        <v>7</v>
      </c>
      <c r="B15" s="6" t="s">
        <v>20</v>
      </c>
      <c r="C15" s="7">
        <v>1</v>
      </c>
      <c r="D15" s="7">
        <f t="shared" ref="D10:D16" si="9">C15*$D$4</f>
        <v>0.7</v>
      </c>
      <c r="E15" s="7"/>
      <c r="F15" s="7">
        <f t="shared" si="1"/>
        <v>0</v>
      </c>
      <c r="G15" s="7">
        <v>0</v>
      </c>
      <c r="H15" s="7">
        <v>0</v>
      </c>
      <c r="I15" s="7"/>
      <c r="J15" s="7">
        <f t="shared" si="2"/>
        <v>0</v>
      </c>
      <c r="K15" s="7">
        <v>0</v>
      </c>
      <c r="L15" s="7">
        <f t="shared" ref="L10:L15" si="10">K15*$L$4</f>
        <v>0</v>
      </c>
      <c r="M15" s="7"/>
      <c r="N15" s="7">
        <f t="shared" si="3"/>
        <v>0</v>
      </c>
      <c r="O15" s="7">
        <v>0</v>
      </c>
      <c r="P15" s="7">
        <f t="shared" si="4"/>
        <v>0</v>
      </c>
      <c r="Q15" s="7"/>
      <c r="R15" s="7">
        <f t="shared" si="5"/>
        <v>0</v>
      </c>
      <c r="S15" s="13">
        <f t="shared" si="6"/>
        <v>1</v>
      </c>
      <c r="T15" s="13">
        <f t="shared" si="0"/>
        <v>0</v>
      </c>
      <c r="U15" s="13">
        <f t="shared" si="7"/>
        <v>1</v>
      </c>
      <c r="V15" s="14">
        <v>0.03</v>
      </c>
      <c r="W15" s="13">
        <f t="shared" si="8"/>
        <v>0.7</v>
      </c>
    </row>
    <row r="16" spans="1:23" s="2" customFormat="1" ht="30.95" customHeight="1" x14ac:dyDescent="0.25">
      <c r="A16" s="5">
        <v>8</v>
      </c>
      <c r="B16" s="6" t="s">
        <v>21</v>
      </c>
      <c r="C16" s="7">
        <v>1</v>
      </c>
      <c r="D16" s="7">
        <v>0.7</v>
      </c>
      <c r="E16" s="7"/>
      <c r="F16" s="7">
        <f t="shared" si="1"/>
        <v>0</v>
      </c>
      <c r="G16" s="7">
        <v>1</v>
      </c>
      <c r="H16" s="7">
        <f t="shared" ref="H16" si="11">G16*$H$4</f>
        <v>1</v>
      </c>
      <c r="I16" s="7"/>
      <c r="J16" s="7">
        <f t="shared" si="2"/>
        <v>0</v>
      </c>
      <c r="K16" s="7">
        <v>0</v>
      </c>
      <c r="L16" s="7">
        <v>0</v>
      </c>
      <c r="M16" s="7"/>
      <c r="N16" s="7">
        <f t="shared" si="3"/>
        <v>0</v>
      </c>
      <c r="O16" s="7">
        <v>0</v>
      </c>
      <c r="P16" s="7">
        <v>0</v>
      </c>
      <c r="Q16" s="7"/>
      <c r="R16" s="7">
        <f t="shared" si="5"/>
        <v>0</v>
      </c>
      <c r="S16" s="13">
        <f t="shared" si="6"/>
        <v>2</v>
      </c>
      <c r="T16" s="13">
        <f t="shared" si="0"/>
        <v>0</v>
      </c>
      <c r="U16" s="13">
        <f t="shared" si="7"/>
        <v>2</v>
      </c>
      <c r="V16" s="14">
        <v>0.05</v>
      </c>
      <c r="W16" s="13">
        <f t="shared" si="8"/>
        <v>1.7</v>
      </c>
    </row>
    <row r="17" spans="1:23" s="2" customFormat="1" ht="30.95" customHeight="1" x14ac:dyDescent="0.25">
      <c r="A17" s="5">
        <v>9</v>
      </c>
      <c r="B17" s="6" t="s">
        <v>28</v>
      </c>
      <c r="C17" s="7">
        <v>1</v>
      </c>
      <c r="D17" s="7">
        <v>0.7</v>
      </c>
      <c r="E17" s="7"/>
      <c r="F17" s="7">
        <v>0</v>
      </c>
      <c r="G17" s="7">
        <v>1</v>
      </c>
      <c r="H17" s="7">
        <v>1.5</v>
      </c>
      <c r="I17" s="7"/>
      <c r="J17" s="7">
        <v>0</v>
      </c>
      <c r="K17" s="7">
        <v>2</v>
      </c>
      <c r="L17" s="7">
        <v>4</v>
      </c>
      <c r="M17" s="7"/>
      <c r="N17" s="7">
        <v>0</v>
      </c>
      <c r="O17" s="7">
        <v>0</v>
      </c>
      <c r="P17" s="7">
        <v>0</v>
      </c>
      <c r="Q17" s="7"/>
      <c r="R17" s="7">
        <v>0</v>
      </c>
      <c r="S17" s="13">
        <f t="shared" si="6"/>
        <v>4</v>
      </c>
      <c r="T17" s="13">
        <v>0</v>
      </c>
      <c r="U17" s="13">
        <v>4</v>
      </c>
      <c r="V17" s="14">
        <v>0.1</v>
      </c>
      <c r="W17" s="13">
        <v>6.2</v>
      </c>
    </row>
    <row r="18" spans="1:23" s="2" customFormat="1" ht="30.95" customHeight="1" x14ac:dyDescent="0.25">
      <c r="A18" s="5">
        <v>10</v>
      </c>
      <c r="B18" s="6" t="s">
        <v>29</v>
      </c>
      <c r="C18" s="7">
        <v>0</v>
      </c>
      <c r="D18" s="7">
        <v>0</v>
      </c>
      <c r="E18" s="7"/>
      <c r="F18" s="7">
        <v>0</v>
      </c>
      <c r="G18" s="7">
        <v>3</v>
      </c>
      <c r="H18" s="7">
        <v>4</v>
      </c>
      <c r="I18" s="7"/>
      <c r="J18" s="7">
        <v>0</v>
      </c>
      <c r="K18" s="7">
        <v>1</v>
      </c>
      <c r="L18" s="7">
        <v>1.5</v>
      </c>
      <c r="M18" s="7"/>
      <c r="N18" s="7">
        <v>0</v>
      </c>
      <c r="O18" s="7">
        <v>0</v>
      </c>
      <c r="P18" s="7">
        <v>0</v>
      </c>
      <c r="Q18" s="7"/>
      <c r="R18" s="7">
        <v>0</v>
      </c>
      <c r="S18" s="13">
        <f t="shared" si="6"/>
        <v>4</v>
      </c>
      <c r="T18" s="13">
        <v>0</v>
      </c>
      <c r="U18" s="13">
        <v>4</v>
      </c>
      <c r="V18" s="14">
        <v>0.1</v>
      </c>
      <c r="W18" s="13">
        <v>6</v>
      </c>
    </row>
    <row r="19" spans="1:23" s="2" customFormat="1" ht="30.95" customHeight="1" x14ac:dyDescent="0.25">
      <c r="A19" s="5">
        <v>11</v>
      </c>
      <c r="B19" s="6" t="s">
        <v>30</v>
      </c>
      <c r="C19" s="7">
        <v>1</v>
      </c>
      <c r="D19" s="7">
        <v>0.7</v>
      </c>
      <c r="E19" s="7"/>
      <c r="F19" s="7">
        <v>0</v>
      </c>
      <c r="G19" s="7">
        <v>1</v>
      </c>
      <c r="H19" s="7">
        <v>2</v>
      </c>
      <c r="I19" s="7"/>
      <c r="J19" s="7">
        <v>0</v>
      </c>
      <c r="K19" s="7">
        <v>0</v>
      </c>
      <c r="L19" s="7">
        <v>0</v>
      </c>
      <c r="M19" s="7"/>
      <c r="N19" s="7">
        <v>0</v>
      </c>
      <c r="O19" s="7">
        <v>1</v>
      </c>
      <c r="P19" s="7">
        <v>2.5</v>
      </c>
      <c r="Q19" s="7"/>
      <c r="R19" s="7">
        <v>0</v>
      </c>
      <c r="S19" s="13">
        <f t="shared" si="6"/>
        <v>3</v>
      </c>
      <c r="T19" s="13">
        <v>0</v>
      </c>
      <c r="U19" s="13">
        <v>3</v>
      </c>
      <c r="V19" s="14">
        <v>0.08</v>
      </c>
      <c r="W19" s="13">
        <v>5.2</v>
      </c>
    </row>
    <row r="20" spans="1:23" s="2" customFormat="1" ht="30.95" customHeight="1" x14ac:dyDescent="0.25">
      <c r="A20" s="5">
        <v>12</v>
      </c>
      <c r="B20" s="6" t="s">
        <v>31</v>
      </c>
      <c r="C20" s="7">
        <v>3</v>
      </c>
      <c r="D20" s="7">
        <v>2.1</v>
      </c>
      <c r="E20" s="7"/>
      <c r="F20" s="7">
        <v>0</v>
      </c>
      <c r="G20" s="7">
        <v>0</v>
      </c>
      <c r="H20" s="7">
        <v>0</v>
      </c>
      <c r="I20" s="7"/>
      <c r="J20" s="7">
        <v>0</v>
      </c>
      <c r="K20" s="7">
        <v>0</v>
      </c>
      <c r="L20" s="7">
        <v>0</v>
      </c>
      <c r="M20" s="7"/>
      <c r="N20" s="7">
        <v>0</v>
      </c>
      <c r="O20" s="7">
        <v>1</v>
      </c>
      <c r="P20" s="7">
        <v>2.5</v>
      </c>
      <c r="Q20" s="7"/>
      <c r="R20" s="7">
        <v>0</v>
      </c>
      <c r="S20" s="13">
        <f t="shared" si="6"/>
        <v>4</v>
      </c>
      <c r="T20" s="13">
        <v>0</v>
      </c>
      <c r="U20" s="13">
        <v>4</v>
      </c>
      <c r="V20" s="14">
        <v>0.1</v>
      </c>
      <c r="W20" s="13">
        <v>4.5999999999999996</v>
      </c>
    </row>
    <row r="21" spans="1:23" s="2" customFormat="1" ht="30.95" customHeight="1" x14ac:dyDescent="0.25">
      <c r="A21" s="5">
        <v>13</v>
      </c>
      <c r="B21" s="6" t="s">
        <v>32</v>
      </c>
      <c r="C21" s="7">
        <v>1</v>
      </c>
      <c r="D21" s="7">
        <v>0.7</v>
      </c>
      <c r="E21" s="7"/>
      <c r="F21" s="7">
        <v>0</v>
      </c>
      <c r="G21" s="7">
        <v>1</v>
      </c>
      <c r="H21" s="7">
        <v>2</v>
      </c>
      <c r="I21" s="7"/>
      <c r="J21" s="7">
        <v>0</v>
      </c>
      <c r="K21" s="7">
        <v>0</v>
      </c>
      <c r="L21" s="7">
        <v>0</v>
      </c>
      <c r="M21" s="7"/>
      <c r="N21" s="7">
        <v>0</v>
      </c>
      <c r="O21" s="7">
        <v>1</v>
      </c>
      <c r="P21" s="7">
        <v>2.5</v>
      </c>
      <c r="Q21" s="7"/>
      <c r="R21" s="7">
        <v>0</v>
      </c>
      <c r="S21" s="13">
        <f t="shared" si="6"/>
        <v>3</v>
      </c>
      <c r="T21" s="13">
        <v>0</v>
      </c>
      <c r="U21" s="13">
        <v>3</v>
      </c>
      <c r="V21" s="14">
        <v>0.09</v>
      </c>
      <c r="W21" s="13">
        <v>5.2</v>
      </c>
    </row>
    <row r="22" spans="1:23" s="2" customFormat="1" ht="30.95" customHeight="1" x14ac:dyDescent="0.25">
      <c r="A22" s="5">
        <v>14</v>
      </c>
      <c r="B22" s="6" t="s">
        <v>33</v>
      </c>
      <c r="C22" s="7">
        <v>1</v>
      </c>
      <c r="D22" s="7">
        <v>0.7</v>
      </c>
      <c r="E22" s="7"/>
      <c r="F22" s="7">
        <v>0</v>
      </c>
      <c r="G22" s="7">
        <v>1</v>
      </c>
      <c r="H22" s="7">
        <v>1.5</v>
      </c>
      <c r="I22" s="7"/>
      <c r="J22" s="7">
        <v>0</v>
      </c>
      <c r="K22" s="7">
        <v>0</v>
      </c>
      <c r="L22" s="7">
        <v>0</v>
      </c>
      <c r="M22" s="7"/>
      <c r="N22" s="7">
        <v>0</v>
      </c>
      <c r="O22" s="7">
        <v>0</v>
      </c>
      <c r="P22" s="7">
        <v>0</v>
      </c>
      <c r="Q22" s="7"/>
      <c r="R22" s="7">
        <v>0</v>
      </c>
      <c r="S22" s="13">
        <f t="shared" si="6"/>
        <v>2</v>
      </c>
      <c r="T22" s="13">
        <v>0</v>
      </c>
      <c r="U22" s="13">
        <v>2</v>
      </c>
      <c r="V22" s="14">
        <v>0.06</v>
      </c>
      <c r="W22" s="13">
        <v>2.2000000000000002</v>
      </c>
    </row>
    <row r="23" spans="1:23" s="2" customFormat="1" ht="30.95" customHeight="1" x14ac:dyDescent="0.25">
      <c r="A23" s="5"/>
      <c r="B23" s="6" t="s">
        <v>34</v>
      </c>
      <c r="C23" s="7">
        <v>0</v>
      </c>
      <c r="D23" s="7">
        <v>0</v>
      </c>
      <c r="E23" s="7"/>
      <c r="F23" s="7">
        <v>0</v>
      </c>
      <c r="G23" s="7">
        <v>1</v>
      </c>
      <c r="H23" s="7">
        <v>1</v>
      </c>
      <c r="I23" s="7"/>
      <c r="J23" s="7">
        <v>0</v>
      </c>
      <c r="K23" s="7">
        <v>1</v>
      </c>
      <c r="L23" s="7">
        <v>2</v>
      </c>
      <c r="M23" s="7"/>
      <c r="N23" s="7">
        <v>0</v>
      </c>
      <c r="O23" s="7">
        <v>0</v>
      </c>
      <c r="P23" s="7">
        <v>0</v>
      </c>
      <c r="Q23" s="7"/>
      <c r="R23" s="7">
        <v>0</v>
      </c>
      <c r="S23" s="13">
        <f t="shared" si="6"/>
        <v>2</v>
      </c>
      <c r="T23" s="13">
        <v>0</v>
      </c>
      <c r="U23" s="13">
        <v>2</v>
      </c>
      <c r="V23" s="14">
        <v>0.06</v>
      </c>
      <c r="W23" s="13">
        <v>3</v>
      </c>
    </row>
    <row r="24" spans="1:23" s="2" customFormat="1" ht="30.95" customHeight="1" x14ac:dyDescent="0.25">
      <c r="A24" s="5"/>
      <c r="B24" s="6" t="s">
        <v>35</v>
      </c>
      <c r="C24" s="7">
        <v>1</v>
      </c>
      <c r="D24" s="7">
        <v>0.7</v>
      </c>
      <c r="E24" s="7"/>
      <c r="F24" s="7">
        <v>0</v>
      </c>
      <c r="G24" s="7">
        <v>0</v>
      </c>
      <c r="H24" s="7">
        <v>0</v>
      </c>
      <c r="I24" s="7"/>
      <c r="J24" s="7">
        <v>0</v>
      </c>
      <c r="K24" s="7">
        <v>2</v>
      </c>
      <c r="L24" s="7">
        <v>3</v>
      </c>
      <c r="M24" s="7"/>
      <c r="N24" s="7">
        <v>0</v>
      </c>
      <c r="O24" s="7">
        <v>1</v>
      </c>
      <c r="P24" s="7">
        <v>3</v>
      </c>
      <c r="Q24" s="7"/>
      <c r="R24" s="7">
        <v>0</v>
      </c>
      <c r="S24" s="13">
        <f t="shared" si="6"/>
        <v>4</v>
      </c>
      <c r="T24" s="13">
        <v>0</v>
      </c>
      <c r="U24" s="13">
        <v>4</v>
      </c>
      <c r="V24" s="14">
        <v>0.1</v>
      </c>
      <c r="W24" s="13">
        <v>6.7</v>
      </c>
    </row>
    <row r="25" spans="1:23" s="2" customFormat="1" ht="30.95" customHeight="1" x14ac:dyDescent="0.25">
      <c r="A25" s="5"/>
      <c r="B25" s="6" t="s">
        <v>36</v>
      </c>
      <c r="C25" s="7">
        <v>1</v>
      </c>
      <c r="D25" s="7">
        <v>0.7</v>
      </c>
      <c r="E25" s="7"/>
      <c r="F25" s="7">
        <v>0</v>
      </c>
      <c r="G25" s="7">
        <v>1</v>
      </c>
      <c r="H25" s="7">
        <v>1</v>
      </c>
      <c r="I25" s="7"/>
      <c r="J25" s="7">
        <v>0</v>
      </c>
      <c r="K25" s="7">
        <v>0</v>
      </c>
      <c r="L25" s="7">
        <v>0</v>
      </c>
      <c r="M25" s="7"/>
      <c r="N25" s="7">
        <v>0</v>
      </c>
      <c r="O25" s="7">
        <v>0</v>
      </c>
      <c r="P25" s="7">
        <v>0</v>
      </c>
      <c r="Q25" s="7"/>
      <c r="R25" s="7">
        <v>0</v>
      </c>
      <c r="S25" s="13">
        <f t="shared" si="6"/>
        <v>2</v>
      </c>
      <c r="T25" s="13">
        <v>0</v>
      </c>
      <c r="U25" s="13">
        <v>2</v>
      </c>
      <c r="V25" s="14">
        <v>0.05</v>
      </c>
      <c r="W25" s="13">
        <v>1.7</v>
      </c>
    </row>
    <row r="26" spans="1:23" s="2" customFormat="1" ht="30.95" customHeight="1" x14ac:dyDescent="0.25">
      <c r="A26" s="5"/>
      <c r="B26" s="6" t="s">
        <v>37</v>
      </c>
      <c r="C26" s="7">
        <v>1</v>
      </c>
      <c r="D26" s="7">
        <v>0.7</v>
      </c>
      <c r="E26" s="7"/>
      <c r="F26" s="7">
        <v>0</v>
      </c>
      <c r="G26" s="7">
        <v>1</v>
      </c>
      <c r="H26" s="7">
        <v>1</v>
      </c>
      <c r="I26" s="7"/>
      <c r="J26" s="7">
        <v>0</v>
      </c>
      <c r="K26" s="7">
        <v>1</v>
      </c>
      <c r="L26" s="7">
        <v>1.5</v>
      </c>
      <c r="M26" s="7"/>
      <c r="N26" s="7">
        <v>0</v>
      </c>
      <c r="O26" s="7">
        <v>0</v>
      </c>
      <c r="P26" s="7">
        <v>0</v>
      </c>
      <c r="Q26" s="7"/>
      <c r="R26" s="7">
        <v>0</v>
      </c>
      <c r="S26" s="13">
        <v>3</v>
      </c>
      <c r="T26" s="13">
        <v>0</v>
      </c>
      <c r="U26" s="13">
        <v>3</v>
      </c>
      <c r="V26" s="14">
        <v>7.0000000000000007E-2</v>
      </c>
      <c r="W26" s="13">
        <v>3.2</v>
      </c>
    </row>
    <row r="27" spans="1:23" s="2" customFormat="1" ht="30.95" customHeight="1" x14ac:dyDescent="0.25">
      <c r="A27" s="5"/>
      <c r="B27" s="6" t="s">
        <v>38</v>
      </c>
      <c r="C27" s="7">
        <v>2</v>
      </c>
      <c r="D27" s="7">
        <v>1.4</v>
      </c>
      <c r="E27" s="7"/>
      <c r="F27" s="7">
        <v>0</v>
      </c>
      <c r="G27" s="7">
        <v>1</v>
      </c>
      <c r="H27" s="7">
        <v>1</v>
      </c>
      <c r="I27" s="7"/>
      <c r="J27" s="7">
        <v>0</v>
      </c>
      <c r="K27" s="7">
        <v>1</v>
      </c>
      <c r="L27" s="7">
        <v>2</v>
      </c>
      <c r="M27" s="7"/>
      <c r="N27" s="7">
        <v>0</v>
      </c>
      <c r="O27" s="7">
        <v>0</v>
      </c>
      <c r="P27" s="7">
        <v>0</v>
      </c>
      <c r="Q27" s="7"/>
      <c r="R27" s="7">
        <v>0</v>
      </c>
      <c r="S27" s="13">
        <v>4</v>
      </c>
      <c r="T27" s="13">
        <v>0</v>
      </c>
      <c r="U27" s="13">
        <v>4</v>
      </c>
      <c r="V27" s="14">
        <v>0.1</v>
      </c>
      <c r="W27" s="13">
        <v>4.4000000000000004</v>
      </c>
    </row>
    <row r="28" spans="1:23" s="2" customFormat="1" ht="30.95" customHeight="1" x14ac:dyDescent="0.25">
      <c r="A28" s="5"/>
      <c r="B28" s="6" t="s">
        <v>39</v>
      </c>
      <c r="C28" s="7">
        <v>0</v>
      </c>
      <c r="D28" s="7">
        <v>0</v>
      </c>
      <c r="E28" s="7"/>
      <c r="F28" s="7">
        <v>0</v>
      </c>
      <c r="G28" s="7">
        <v>0</v>
      </c>
      <c r="H28" s="7">
        <v>0</v>
      </c>
      <c r="I28" s="7"/>
      <c r="J28" s="7">
        <v>0</v>
      </c>
      <c r="K28" s="7">
        <v>0</v>
      </c>
      <c r="L28" s="7">
        <v>0</v>
      </c>
      <c r="M28" s="7"/>
      <c r="N28" s="7">
        <v>0</v>
      </c>
      <c r="O28" s="7">
        <v>0</v>
      </c>
      <c r="P28" s="7">
        <v>0</v>
      </c>
      <c r="Q28" s="7"/>
      <c r="R28" s="7">
        <v>0</v>
      </c>
      <c r="S28" s="13">
        <v>0</v>
      </c>
      <c r="T28" s="13">
        <v>0</v>
      </c>
      <c r="U28" s="13">
        <v>0</v>
      </c>
      <c r="V28" s="14">
        <v>0</v>
      </c>
      <c r="W28" s="13">
        <v>0</v>
      </c>
    </row>
    <row r="29" spans="1:23" s="2" customFormat="1" ht="30.95" customHeight="1" x14ac:dyDescent="0.25">
      <c r="A29" s="5"/>
      <c r="B29" s="6" t="s">
        <v>40</v>
      </c>
      <c r="C29" s="7">
        <v>0</v>
      </c>
      <c r="D29" s="7">
        <v>0</v>
      </c>
      <c r="E29" s="7"/>
      <c r="F29" s="7">
        <v>0</v>
      </c>
      <c r="G29" s="7">
        <v>0</v>
      </c>
      <c r="H29" s="7">
        <v>0</v>
      </c>
      <c r="I29" s="7"/>
      <c r="J29" s="7">
        <v>0</v>
      </c>
      <c r="K29" s="7">
        <v>0</v>
      </c>
      <c r="L29" s="7">
        <v>0</v>
      </c>
      <c r="M29" s="7"/>
      <c r="N29" s="7">
        <v>0</v>
      </c>
      <c r="O29" s="7">
        <v>0</v>
      </c>
      <c r="P29" s="7">
        <v>0</v>
      </c>
      <c r="Q29" s="7"/>
      <c r="R29" s="7">
        <v>0</v>
      </c>
      <c r="S29" s="13">
        <v>0</v>
      </c>
      <c r="T29" s="13">
        <v>0</v>
      </c>
      <c r="U29" s="13">
        <v>0</v>
      </c>
      <c r="V29" s="14">
        <v>0</v>
      </c>
      <c r="W29" s="13">
        <v>0</v>
      </c>
    </row>
    <row r="30" spans="1:23" s="2" customFormat="1" ht="30.95" customHeight="1" x14ac:dyDescent="0.25">
      <c r="A30" s="9"/>
      <c r="B30" s="10" t="s">
        <v>26</v>
      </c>
      <c r="C30" s="13">
        <v>16</v>
      </c>
      <c r="D30" s="13"/>
      <c r="E30" s="13">
        <v>0</v>
      </c>
      <c r="F30" s="13"/>
      <c r="G30" s="13">
        <v>12</v>
      </c>
      <c r="H30" s="13"/>
      <c r="I30" s="13">
        <f>SUM(I9:I16)</f>
        <v>0</v>
      </c>
      <c r="J30" s="13"/>
      <c r="K30" s="13">
        <v>6</v>
      </c>
      <c r="L30" s="13"/>
      <c r="M30" s="13">
        <v>0</v>
      </c>
      <c r="N30" s="13"/>
      <c r="O30" s="13">
        <v>2</v>
      </c>
      <c r="P30" s="13"/>
      <c r="Q30" s="13">
        <v>0</v>
      </c>
      <c r="R30" s="13"/>
      <c r="S30" s="15">
        <v>40</v>
      </c>
      <c r="T30" s="15">
        <v>0</v>
      </c>
      <c r="U30" s="15">
        <v>40</v>
      </c>
      <c r="V30" s="16">
        <v>1</v>
      </c>
      <c r="W30" s="17">
        <v>50</v>
      </c>
    </row>
    <row r="31" spans="1:23" s="2" customFormat="1" ht="30.95" customHeight="1" x14ac:dyDescent="0.25">
      <c r="A31" s="11"/>
      <c r="B31" s="10" t="s">
        <v>23</v>
      </c>
      <c r="C31" s="29">
        <v>16</v>
      </c>
      <c r="D31" s="30"/>
      <c r="E31" s="30"/>
      <c r="F31" s="31"/>
      <c r="G31" s="29">
        <v>12</v>
      </c>
      <c r="H31" s="30"/>
      <c r="I31" s="30"/>
      <c r="J31" s="31"/>
      <c r="K31" s="29">
        <v>8</v>
      </c>
      <c r="L31" s="30"/>
      <c r="M31" s="30"/>
      <c r="N31" s="31"/>
      <c r="O31" s="29">
        <v>4</v>
      </c>
      <c r="P31" s="30"/>
      <c r="Q31" s="30"/>
      <c r="R31" s="31"/>
      <c r="S31" s="15"/>
      <c r="T31" s="15"/>
      <c r="U31" s="15">
        <f>SUM(C31:R31)</f>
        <v>40</v>
      </c>
      <c r="V31" s="15"/>
      <c r="W31" s="15"/>
    </row>
    <row r="32" spans="1:23" s="2" customFormat="1" ht="30.95" customHeight="1" x14ac:dyDescent="0.25">
      <c r="A32" s="11"/>
      <c r="B32" s="10" t="s">
        <v>24</v>
      </c>
      <c r="C32" s="32">
        <v>0.4</v>
      </c>
      <c r="D32" s="33"/>
      <c r="E32" s="33"/>
      <c r="F32" s="34"/>
      <c r="G32" s="32">
        <v>0.3</v>
      </c>
      <c r="H32" s="33"/>
      <c r="I32" s="33"/>
      <c r="J32" s="34"/>
      <c r="K32" s="32">
        <v>0.2</v>
      </c>
      <c r="L32" s="33"/>
      <c r="M32" s="33"/>
      <c r="N32" s="34"/>
      <c r="O32" s="32">
        <v>0.1</v>
      </c>
      <c r="P32" s="33"/>
      <c r="Q32" s="33"/>
      <c r="R32" s="34"/>
      <c r="S32" s="15"/>
      <c r="T32" s="15"/>
      <c r="U32" s="15"/>
      <c r="V32" s="18">
        <v>1</v>
      </c>
      <c r="W32" s="15"/>
    </row>
    <row r="33" spans="2:23" x14ac:dyDescent="0.25">
      <c r="B33" s="19" t="s">
        <v>42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2:23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</sheetData>
  <mergeCells count="22">
    <mergeCell ref="A1:W1"/>
    <mergeCell ref="A2:W2"/>
    <mergeCell ref="A6:A8"/>
    <mergeCell ref="B6:B8"/>
    <mergeCell ref="C7:F7"/>
    <mergeCell ref="G7:J7"/>
    <mergeCell ref="K7:N7"/>
    <mergeCell ref="O7:R7"/>
    <mergeCell ref="C6:R6"/>
    <mergeCell ref="B33:W34"/>
    <mergeCell ref="S6:T7"/>
    <mergeCell ref="U6:U8"/>
    <mergeCell ref="V6:V8"/>
    <mergeCell ref="W6:W8"/>
    <mergeCell ref="C31:F31"/>
    <mergeCell ref="G31:J31"/>
    <mergeCell ref="K31:N31"/>
    <mergeCell ref="O31:R31"/>
    <mergeCell ref="C32:F32"/>
    <mergeCell ref="G32:J32"/>
    <mergeCell ref="K32:N32"/>
    <mergeCell ref="O32:R32"/>
  </mergeCells>
  <pageMargins left="0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</dc:creator>
  <cp:lastModifiedBy>Admin</cp:lastModifiedBy>
  <cp:lastPrinted>2020-10-11T04:13:30Z</cp:lastPrinted>
  <dcterms:created xsi:type="dcterms:W3CDTF">2020-10-11T03:21:21Z</dcterms:created>
  <dcterms:modified xsi:type="dcterms:W3CDTF">2023-12-03T06:36:53Z</dcterms:modified>
</cp:coreProperties>
</file>